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Custo de contratação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<sst xmlns="http://schemas.openxmlformats.org/spreadsheetml/2006/main" count="37" uniqueCount="33">
  <si>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 xml:space="preserve"> </t>
  </si>
  <si>
    <t>Custo do Serviço Vendido</t>
  </si>
  <si>
    <t>Salário</t>
  </si>
  <si>
    <t>FGTS</t>
  </si>
  <si>
    <t>Férias</t>
  </si>
  <si>
    <t>13º Salário</t>
  </si>
  <si>
    <t>FGTS S/ Férias e 13º Salário</t>
  </si>
  <si>
    <t>Maulta Rescisória</t>
  </si>
  <si>
    <t>Não Optante do SN</t>
  </si>
  <si>
    <t>Vale Transporte</t>
  </si>
  <si>
    <t>Convenio médico</t>
  </si>
  <si>
    <t>Outros Benefícios</t>
  </si>
  <si>
    <t xml:space="preserve">INSS </t>
  </si>
  <si>
    <t xml:space="preserve">INSS Terceiros  </t>
  </si>
  <si>
    <t>INSS s/ Férias e 13º Salário</t>
  </si>
  <si>
    <t>Custo Total</t>
  </si>
  <si>
    <t>Quanto Custa o seu funcionário</t>
  </si>
  <si>
    <t xml:space="preserve"> Optante do SN</t>
  </si>
  <si>
    <t>Vale refeição / Alimentação</t>
  </si>
  <si>
    <t>pela desoneração da folha de pagamento.</t>
  </si>
  <si>
    <r>
      <t xml:space="preserve">Se a sua empresa não se enquadra nessa siuação, </t>
    </r>
    <r>
      <rPr>
        <b/>
        <i/>
        <u val="single"/>
        <sz val="10"/>
        <rFont val="Arial"/>
        <family val="2"/>
      </rPr>
      <t>clique aqui</t>
    </r>
  </si>
  <si>
    <t>que enviaremos uma planilha sob medida para você.</t>
  </si>
  <si>
    <t>Custo percentual sobre o salário base</t>
  </si>
  <si>
    <r>
      <rPr>
        <b/>
        <sz val="10"/>
        <rFont val="Arial"/>
        <family val="2"/>
      </rPr>
      <t>Optantes do Simples Nacional</t>
    </r>
    <r>
      <rPr>
        <sz val="10"/>
        <rFont val="Arial"/>
        <family val="2"/>
      </rPr>
      <t xml:space="preserve"> - Essa planilha serve para qualquer empresa optante pelo Simples Nacional.</t>
    </r>
  </si>
  <si>
    <r>
      <rPr>
        <b/>
        <sz val="10"/>
        <rFont val="Arial"/>
        <family val="2"/>
      </rPr>
      <t>Não Optantes do Simples Nacional</t>
    </r>
    <r>
      <rPr>
        <sz val="10"/>
        <rFont val="Arial"/>
        <family val="2"/>
      </rPr>
      <t xml:space="preserve"> - Se sua empresa nãofor optante do Simples Nacional, observe as instruções abaixo:</t>
    </r>
  </si>
  <si>
    <t>Observações:</t>
  </si>
  <si>
    <t>Seguro de Acidente do Trabalho</t>
  </si>
  <si>
    <t>Essa planilha foi desenvolvida para empresas co alíquota de acidente do trabalho</t>
  </si>
  <si>
    <t>com alíquota de INSS para terceiros de 5,80%, SAT de 3,00% e não optante</t>
  </si>
  <si>
    <t xml:space="preserve"> INSS Terceiros - Geralmente é 5,80%, podendo ser menor para algumas atividades.</t>
  </si>
  <si>
    <t xml:space="preserve"> SAT - Seguro de Acidente do trabalho (FAT x RAT)</t>
  </si>
  <si>
    <t xml:space="preserve"> FAP - Fator Acidentário Previdenciário</t>
  </si>
  <si>
    <t xml:space="preserve"> RAT - Risco Ambiental do Trabalho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</si>
</sst>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0"/>
    <numFmt numFmtId="173" formatCode="_(* #,##0.0000_);_(* \(#,##0.0000\);_(* &quot;-&quot;????_);_(@_)"/>
    <numFmt numFmtId="174" formatCode="_(* #,##0.0000_);_(* \(#,##0.0000\);_(* &quot;-&quot;??_);_(@_)"/>
    <numFmt numFmtId="175" formatCode="_(* #,##0.00_);_(* \(#,##0.00\);_(* &quot;-&quot;????_);_(@_)"/>
    <numFmt numFmtId="176" formatCode="0.0%"/>
    <numFmt numFmtId="177" formatCode="0.00_);[Red]\(0.00\)"/>
    <numFmt numFmtId="178" formatCode="_-* #,##0.0000_-;\-* #,##0.0000_-;_-* &quot;-&quot;????_-;_-@_-"/>
    <numFmt numFmtId="179" formatCode="#,##0.00_ ;[Red]\-#,##0.00\ "/>
    <numFmt numFmtId="180" formatCode="0.0000000000"/>
    <numFmt numFmtId="181" formatCode="0.0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"/>
    <numFmt numFmtId="188" formatCode="&quot;Sim&quot;;&quot;Sim&quot;;&quot;Não&quot;"/>
    <numFmt numFmtId="189" formatCode="&quot;Verdadeiro&quot;;&quot;Verdadeiro&quot;;&quot;Falso&quot;"/>
    <numFmt numFmtId="190" formatCode="&quot;Ativar&quot;;&quot;Ativar&quot;;&quot;Desativar&quot;"/>
    <numFmt numFmtId="191" formatCode="[$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i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Alignment="1">
      <alignment/>
    </xf>
    <xf numFmtId="171" fontId="0" fillId="33" borderId="10" xfId="0" applyNumberFormat="1" applyFont="1" applyFill="1" applyBorder="1" applyAlignment="1" applyProtection="1">
      <alignment/>
      <protection locked="0"/>
    </xf>
    <xf numFmtId="171" fontId="0" fillId="33" borderId="10" xfId="53" applyFont="1" applyFill="1" applyBorder="1" applyAlignment="1" applyProtection="1">
      <alignment horizontal="right"/>
      <protection locked="0"/>
    </xf>
    <xf numFmtId="0" fontId="0" fillId="33" borderId="0" xfId="0" applyFont="1" applyFill="1" applyAlignment="1" applyProtection="1">
      <alignment/>
      <protection/>
    </xf>
    <xf numFmtId="0" fontId="2" fillId="34" borderId="11" xfId="0" applyFont="1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/>
      <protection/>
    </xf>
    <xf numFmtId="171" fontId="2" fillId="34" borderId="10" xfId="0" applyNumberFormat="1" applyFont="1" applyFill="1" applyBorder="1" applyAlignment="1" applyProtection="1">
      <alignment horizontal="center"/>
      <protection/>
    </xf>
    <xf numFmtId="0" fontId="0" fillId="34" borderId="11" xfId="0" applyFont="1" applyFill="1" applyBorder="1" applyAlignment="1" applyProtection="1">
      <alignment/>
      <protection/>
    </xf>
    <xf numFmtId="171" fontId="0" fillId="33" borderId="10" xfId="0" applyNumberFormat="1" applyFont="1" applyFill="1" applyBorder="1" applyAlignment="1" applyProtection="1">
      <alignment/>
      <protection/>
    </xf>
    <xf numFmtId="171" fontId="0" fillId="33" borderId="10" xfId="53" applyFont="1" applyFill="1" applyBorder="1" applyAlignment="1" applyProtection="1">
      <alignment horizontal="right"/>
      <protection/>
    </xf>
    <xf numFmtId="0" fontId="0" fillId="34" borderId="11" xfId="0" applyFont="1" applyFill="1" applyBorder="1" applyAlignment="1" applyProtection="1">
      <alignment horizontal="left"/>
      <protection/>
    </xf>
    <xf numFmtId="10" fontId="0" fillId="33" borderId="10" xfId="51" applyNumberFormat="1" applyFont="1" applyFill="1" applyBorder="1" applyAlignment="1" applyProtection="1">
      <alignment horizontal="right"/>
      <protection/>
    </xf>
    <xf numFmtId="10" fontId="0" fillId="34" borderId="10" xfId="51" applyNumberFormat="1" applyFont="1" applyFill="1" applyBorder="1" applyAlignment="1" applyProtection="1">
      <alignment horizontal="right"/>
      <protection/>
    </xf>
    <xf numFmtId="171" fontId="0" fillId="34" borderId="10" xfId="0" applyNumberFormat="1" applyFont="1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0" fillId="34" borderId="12" xfId="0" applyFont="1" applyFill="1" applyBorder="1" applyAlignment="1" applyProtection="1">
      <alignment/>
      <protection/>
    </xf>
    <xf numFmtId="171" fontId="2" fillId="34" borderId="10" xfId="0" applyNumberFormat="1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0" fillId="34" borderId="12" xfId="0" applyFont="1" applyFill="1" applyBorder="1" applyAlignment="1" applyProtection="1">
      <alignment/>
      <protection/>
    </xf>
    <xf numFmtId="10" fontId="0" fillId="34" borderId="10" xfId="51" applyNumberFormat="1" applyFont="1" applyFill="1" applyBorder="1" applyAlignment="1" applyProtection="1">
      <alignment/>
      <protection/>
    </xf>
    <xf numFmtId="10" fontId="0" fillId="34" borderId="10" xfId="51" applyNumberFormat="1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10" fontId="0" fillId="34" borderId="0" xfId="51" applyNumberFormat="1" applyFont="1" applyFill="1" applyBorder="1" applyAlignment="1" applyProtection="1">
      <alignment/>
      <protection/>
    </xf>
    <xf numFmtId="10" fontId="0" fillId="34" borderId="0" xfId="51" applyNumberFormat="1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2" fillId="34" borderId="13" xfId="0" applyFont="1" applyFill="1" applyBorder="1" applyAlignment="1" applyProtection="1">
      <alignment horizontal="center"/>
      <protection/>
    </xf>
    <xf numFmtId="0" fontId="2" fillId="34" borderId="14" xfId="0" applyFont="1" applyFill="1" applyBorder="1" applyAlignment="1" applyProtection="1">
      <alignment horizont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57.7109375" style="3" customWidth="1"/>
    <col min="2" max="2" width="11.421875" style="3" hidden="1" customWidth="1"/>
    <col min="3" max="3" width="17.00390625" style="3" customWidth="1"/>
    <col min="4" max="4" width="21.421875" style="3" bestFit="1" customWidth="1"/>
    <col min="5" max="5" width="18.140625" style="3" customWidth="1"/>
    <col min="6" max="6" width="26.00390625" style="3" hidden="1" customWidth="1"/>
    <col min="7" max="8" width="9.28125" style="3" hidden="1" customWidth="1"/>
    <col min="9" max="16384" width="9.140625" style="3" customWidth="1"/>
  </cols>
  <sheetData>
    <row r="1" spans="1:5" ht="12.75">
      <c r="A1" s="28" t="s">
        <v>16</v>
      </c>
      <c r="B1" s="29"/>
      <c r="C1" s="29"/>
      <c r="D1" s="29"/>
      <c r="E1" s="29"/>
    </row>
    <row r="2" spans="1:5" ht="12.75">
      <c r="A2" s="4" t="s">
        <v>1</v>
      </c>
      <c r="B2" s="5" t="s">
        <v>0</v>
      </c>
      <c r="C2" s="5"/>
      <c r="D2" s="6" t="s">
        <v>8</v>
      </c>
      <c r="E2" s="6" t="s">
        <v>17</v>
      </c>
    </row>
    <row r="3" spans="1:7" ht="12.75">
      <c r="A3" s="7" t="s">
        <v>2</v>
      </c>
      <c r="B3" s="8">
        <v>0</v>
      </c>
      <c r="C3" s="1">
        <v>0</v>
      </c>
      <c r="D3" s="13">
        <f>C3</f>
        <v>0</v>
      </c>
      <c r="E3" s="13">
        <f>D3</f>
        <v>0</v>
      </c>
      <c r="G3" s="3" t="s">
        <v>0</v>
      </c>
    </row>
    <row r="4" spans="1:5" ht="12.75">
      <c r="A4" s="7" t="s">
        <v>9</v>
      </c>
      <c r="B4" s="8">
        <v>0</v>
      </c>
      <c r="C4" s="1">
        <v>0</v>
      </c>
      <c r="D4" s="13">
        <f>IF(C4&gt;(C3*0.06),(C3*0.06)-C4,0)</f>
        <v>0</v>
      </c>
      <c r="E4" s="13">
        <f>D4</f>
        <v>0</v>
      </c>
    </row>
    <row r="5" spans="1:5" ht="12.75">
      <c r="A5" s="7" t="s">
        <v>18</v>
      </c>
      <c r="B5" s="8">
        <v>0</v>
      </c>
      <c r="C5" s="1">
        <v>0</v>
      </c>
      <c r="D5" s="13">
        <f>C5</f>
        <v>0</v>
      </c>
      <c r="E5" s="13">
        <f>D5</f>
        <v>0</v>
      </c>
    </row>
    <row r="6" spans="1:5" ht="12.75">
      <c r="A6" s="7" t="s">
        <v>10</v>
      </c>
      <c r="B6" s="8">
        <v>0</v>
      </c>
      <c r="C6" s="1">
        <v>0</v>
      </c>
      <c r="D6" s="13">
        <f>C6</f>
        <v>0</v>
      </c>
      <c r="E6" s="13">
        <f>D6</f>
        <v>0</v>
      </c>
    </row>
    <row r="7" spans="1:5" ht="12.75">
      <c r="A7" s="7" t="s">
        <v>11</v>
      </c>
      <c r="B7" s="9">
        <v>0</v>
      </c>
      <c r="C7" s="2">
        <v>0</v>
      </c>
      <c r="D7" s="13">
        <f>C7</f>
        <v>0</v>
      </c>
      <c r="E7" s="13">
        <f>D7</f>
        <v>0</v>
      </c>
    </row>
    <row r="8" spans="1:7" ht="12.75">
      <c r="A8" s="10" t="s">
        <v>12</v>
      </c>
      <c r="B8" s="11">
        <v>0.2</v>
      </c>
      <c r="C8" s="12"/>
      <c r="D8" s="13">
        <f>C3*B8</f>
        <v>0</v>
      </c>
      <c r="E8" s="13">
        <v>0</v>
      </c>
      <c r="G8" s="3" t="s">
        <v>0</v>
      </c>
    </row>
    <row r="9" spans="1:5" ht="12.75">
      <c r="A9" s="10" t="s">
        <v>13</v>
      </c>
      <c r="B9" s="11">
        <v>0.058</v>
      </c>
      <c r="C9" s="12"/>
      <c r="D9" s="13">
        <f>C3*B9</f>
        <v>0</v>
      </c>
      <c r="E9" s="13">
        <v>0</v>
      </c>
    </row>
    <row r="10" spans="1:5" ht="12.75">
      <c r="A10" s="10" t="s">
        <v>26</v>
      </c>
      <c r="B10" s="11">
        <v>0.03</v>
      </c>
      <c r="C10" s="12"/>
      <c r="D10" s="13">
        <f>C3*B10</f>
        <v>0</v>
      </c>
      <c r="E10" s="13">
        <v>0</v>
      </c>
    </row>
    <row r="11" spans="1:5" ht="12.75">
      <c r="A11" s="7" t="s">
        <v>3</v>
      </c>
      <c r="B11" s="11">
        <v>0.08</v>
      </c>
      <c r="C11" s="12"/>
      <c r="D11" s="13">
        <f>C3*B11</f>
        <v>0</v>
      </c>
      <c r="E11" s="13">
        <f aca="true" t="shared" si="0" ref="E11:E16">D11</f>
        <v>0</v>
      </c>
    </row>
    <row r="12" spans="1:5" ht="12.75">
      <c r="A12" s="7" t="s">
        <v>4</v>
      </c>
      <c r="B12" s="11">
        <v>0.1111</v>
      </c>
      <c r="C12" s="12"/>
      <c r="D12" s="13">
        <f>C3*B12</f>
        <v>0</v>
      </c>
      <c r="E12" s="13">
        <f t="shared" si="0"/>
        <v>0</v>
      </c>
    </row>
    <row r="13" spans="1:5" ht="12.75">
      <c r="A13" s="7" t="s">
        <v>5</v>
      </c>
      <c r="B13" s="11">
        <v>0.0833</v>
      </c>
      <c r="C13" s="12"/>
      <c r="D13" s="13">
        <f>C3*B13</f>
        <v>0</v>
      </c>
      <c r="E13" s="13">
        <f t="shared" si="0"/>
        <v>0</v>
      </c>
    </row>
    <row r="14" spans="1:5" ht="12.75">
      <c r="A14" s="7" t="s">
        <v>14</v>
      </c>
      <c r="B14" s="11">
        <f>(B12+B13)*(B8+B9+B10)</f>
        <v>0.055987200000000015</v>
      </c>
      <c r="C14" s="12"/>
      <c r="D14" s="13">
        <f>C3*B14</f>
        <v>0</v>
      </c>
      <c r="E14" s="13">
        <v>0</v>
      </c>
    </row>
    <row r="15" spans="1:5" ht="12.75">
      <c r="A15" s="7" t="s">
        <v>6</v>
      </c>
      <c r="B15" s="11">
        <f>(B12+B13)*B11</f>
        <v>0.015552000000000002</v>
      </c>
      <c r="C15" s="12"/>
      <c r="D15" s="13">
        <f>C3*B15</f>
        <v>0</v>
      </c>
      <c r="E15" s="13">
        <f t="shared" si="0"/>
        <v>0</v>
      </c>
    </row>
    <row r="16" spans="1:5" ht="12.75">
      <c r="A16" s="7" t="s">
        <v>7</v>
      </c>
      <c r="B16" s="11">
        <f>(B11+B15)*0.5</f>
        <v>0.047776</v>
      </c>
      <c r="C16" s="12"/>
      <c r="D16" s="13">
        <f>C3*B16</f>
        <v>0</v>
      </c>
      <c r="E16" s="13">
        <f t="shared" si="0"/>
        <v>0</v>
      </c>
    </row>
    <row r="17" spans="1:5" ht="12.75">
      <c r="A17" s="4" t="s">
        <v>15</v>
      </c>
      <c r="B17" s="14"/>
      <c r="C17" s="15"/>
      <c r="D17" s="16">
        <f>SUM(D3:D16)</f>
        <v>0</v>
      </c>
      <c r="E17" s="16">
        <f>SUM(E3:E16)</f>
        <v>0</v>
      </c>
    </row>
    <row r="18" spans="1:5" ht="12.75">
      <c r="A18" s="17" t="s">
        <v>22</v>
      </c>
      <c r="B18" s="18"/>
      <c r="C18" s="19"/>
      <c r="D18" s="20">
        <f>IF(C3&gt;0,(D17/C3)-1,0)</f>
        <v>0</v>
      </c>
      <c r="E18" s="21">
        <f>IF(C3&gt;0,(E17/C3)-1,0)</f>
        <v>0</v>
      </c>
    </row>
    <row r="19" spans="1:5" ht="12.75">
      <c r="A19" s="22"/>
      <c r="B19" s="23"/>
      <c r="C19" s="22"/>
      <c r="D19" s="24" t="s">
        <v>0</v>
      </c>
      <c r="E19" s="25" t="s">
        <v>0</v>
      </c>
    </row>
    <row r="20" spans="1:5" ht="12.75">
      <c r="A20" s="27" t="s">
        <v>25</v>
      </c>
      <c r="B20" s="23"/>
      <c r="C20" s="22"/>
      <c r="D20" s="24"/>
      <c r="E20" s="25"/>
    </row>
    <row r="21" spans="1:5" ht="12.75">
      <c r="A21" s="22" t="s">
        <v>23</v>
      </c>
      <c r="B21" s="23"/>
      <c r="C21" s="22"/>
      <c r="D21" s="24"/>
      <c r="E21" s="25"/>
    </row>
    <row r="22" spans="1:5" ht="12.75">
      <c r="A22" s="22"/>
      <c r="B22" s="23"/>
      <c r="C22" s="22"/>
      <c r="D22" s="24"/>
      <c r="E22" s="25"/>
    </row>
    <row r="23" spans="1:5" ht="12.75">
      <c r="A23" s="26" t="s">
        <v>24</v>
      </c>
      <c r="B23" s="26"/>
      <c r="C23" s="26"/>
      <c r="D23" s="26"/>
      <c r="E23" s="26"/>
    </row>
    <row r="24" spans="1:5" ht="12.75">
      <c r="A24" s="22" t="s">
        <v>27</v>
      </c>
      <c r="B24" s="22"/>
      <c r="C24" s="22"/>
      <c r="D24" s="22"/>
      <c r="E24" s="26"/>
    </row>
    <row r="25" spans="1:5" ht="12.75">
      <c r="A25" s="22" t="s">
        <v>28</v>
      </c>
      <c r="B25" s="22"/>
      <c r="C25" s="22"/>
      <c r="D25" s="22"/>
      <c r="E25" s="26"/>
    </row>
    <row r="26" spans="1:5" ht="12.75">
      <c r="A26" s="22" t="s">
        <v>19</v>
      </c>
      <c r="B26" s="22"/>
      <c r="C26" s="22"/>
      <c r="D26" s="22"/>
      <c r="E26" s="26"/>
    </row>
    <row r="27" spans="1:5" ht="12.75">
      <c r="A27" s="22" t="s">
        <v>29</v>
      </c>
      <c r="B27" s="22"/>
      <c r="C27" s="22"/>
      <c r="D27" s="22"/>
      <c r="E27" s="26"/>
    </row>
    <row r="28" spans="1:5" ht="12.75">
      <c r="A28" s="22" t="s">
        <v>30</v>
      </c>
      <c r="B28" s="22"/>
      <c r="C28" s="22"/>
      <c r="D28" s="22"/>
      <c r="E28" s="26"/>
    </row>
    <row r="29" spans="1:5" ht="12.75">
      <c r="A29" s="22" t="s">
        <v>31</v>
      </c>
      <c r="B29" s="22"/>
      <c r="C29" s="22"/>
      <c r="D29" s="22"/>
      <c r="E29" s="26"/>
    </row>
    <row r="30" spans="1:5" ht="12.75">
      <c r="A30" s="22" t="s">
        <v>32</v>
      </c>
      <c r="B30" s="22"/>
      <c r="C30" s="22"/>
      <c r="D30" s="22"/>
      <c r="E30" s="26"/>
    </row>
    <row r="31" spans="1:5" ht="12.75">
      <c r="A31" s="22" t="s">
        <v>20</v>
      </c>
      <c r="B31" s="22"/>
      <c r="C31" s="22"/>
      <c r="D31" s="26"/>
      <c r="E31" s="26"/>
    </row>
    <row r="32" spans="1:5" ht="12.75">
      <c r="A32" s="22" t="s">
        <v>21</v>
      </c>
      <c r="B32" s="22"/>
      <c r="C32" s="22"/>
      <c r="D32" s="26"/>
      <c r="E32" s="26"/>
    </row>
    <row r="33" spans="1:5" ht="12.75">
      <c r="A33" s="22"/>
      <c r="B33" s="22"/>
      <c r="C33" s="22"/>
      <c r="D33" s="26"/>
      <c r="E33" s="26"/>
    </row>
    <row r="34" spans="1:5" ht="12.75">
      <c r="A34" s="22"/>
      <c r="B34" s="22"/>
      <c r="C34" s="22"/>
      <c r="D34" s="26"/>
      <c r="E34" s="26"/>
    </row>
    <row r="35" spans="1:5" ht="12.75">
      <c r="A35" s="22"/>
      <c r="B35" s="22"/>
      <c r="C35" s="22"/>
      <c r="D35" s="26"/>
      <c r="E35" s="26"/>
    </row>
  </sheetData>
  <sheetProtection password="C4DD" sheet="1"/>
  <mergeCells count="1">
    <mergeCell ref="A1:E1"/>
  </mergeCells>
  <printOptions/>
  <pageMargins left="0.787401575" right="0.787401575" top="0.984251969" bottom="0.984251969" header="0.492125985" footer="0.49212598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Contabil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Santana</dc:creator>
  <cp:keywords/>
  <dc:description/>
  <cp:lastModifiedBy>santana</cp:lastModifiedBy>
  <cp:lastPrinted>2016-03-30T15:12:58Z</cp:lastPrinted>
  <dcterms:created xsi:type="dcterms:W3CDTF">2008-04-28T00:53:12Z</dcterms:created>
  <dcterms:modified xsi:type="dcterms:W3CDTF">2016-03-30T15:59:59Z</dcterms:modified>
  <cp:category/>
  <cp:version/>
  <cp:contentType/>
  <cp:contentStatus/>
</cp:coreProperties>
</file>